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P:\FAP\FCIS 2024\FCIS Submission Templates\"/>
    </mc:Choice>
  </mc:AlternateContent>
  <xr:revisionPtr revIDLastSave="0" documentId="13_ncr:1_{D1922008-EC7E-4786-B8CD-74DE3D29E723}" xr6:coauthVersionLast="47" xr6:coauthVersionMax="47" xr10:uidLastSave="{00000000-0000-0000-0000-000000000000}"/>
  <bookViews>
    <workbookView xWindow="-28920" yWindow="1935" windowWidth="29040" windowHeight="17520" xr2:uid="{00000000-000D-0000-FFFF-FFFF00000000}"/>
  </bookViews>
  <sheets>
    <sheet name="Maintenance Needs FY2025" sheetId="1" r:id="rId1"/>
  </sheets>
  <definedNames>
    <definedName name="_Order1" hidden="1">255</definedName>
    <definedName name="_xlnm.Print_Area" localSheetId="0">'Maintenance Needs FY2025'!$A$1:$H$18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D21" i="1"/>
  <c r="G21" i="1"/>
</calcChain>
</file>

<file path=xl/sharedStrings.xml><?xml version="1.0" encoding="utf-8"?>
<sst xmlns="http://schemas.openxmlformats.org/spreadsheetml/2006/main" count="42" uniqueCount="29">
  <si>
    <t>Maintenance Priorities</t>
  </si>
  <si>
    <t>Building Name</t>
  </si>
  <si>
    <t>Location</t>
  </si>
  <si>
    <t>Priority</t>
  </si>
  <si>
    <t>Critical Needs</t>
  </si>
  <si>
    <t>Year Built</t>
  </si>
  <si>
    <t>UADivofAgri-CES</t>
  </si>
  <si>
    <t>Mechanical Building</t>
  </si>
  <si>
    <t>Little Rock State Office</t>
  </si>
  <si>
    <t>State Office</t>
  </si>
  <si>
    <t>Annex</t>
  </si>
  <si>
    <t>#14 Office</t>
  </si>
  <si>
    <t>Newport Station</t>
  </si>
  <si>
    <t>Lonoke Extension Office</t>
  </si>
  <si>
    <t>Lonoke Agricultural Center</t>
  </si>
  <si>
    <t>Lonoke Agriculture Center</t>
  </si>
  <si>
    <t>Lonoke Greenhouses (2)</t>
  </si>
  <si>
    <t>#5 Hay Barn</t>
  </si>
  <si>
    <t>#6 Work Barn</t>
  </si>
  <si>
    <t>Equipment Storage Shed</t>
  </si>
  <si>
    <t>Equipment Storage Shed #2</t>
  </si>
  <si>
    <t>Lonoke Aquaculture/Fisheries C</t>
  </si>
  <si>
    <t>Lonoke Chemical Building</t>
  </si>
  <si>
    <t>Lonoke Equipment Shed-Agronomy</t>
  </si>
  <si>
    <t>Lonoke Headhouse</t>
  </si>
  <si>
    <t>Greenhouse #3</t>
  </si>
  <si>
    <t>FY2018 Maintenance Needs</t>
  </si>
  <si>
    <t>HEPI Adjusted Maintenance Needs</t>
  </si>
  <si>
    <t>Requested Maintenance Needs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</si>
</sst>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409]General"/>
    <numFmt numFmtId="165" formatCode="[$-1010409]&quot;$&quot;#,##0;\(&quot;$&quot;#,##0\)"/>
  </numFmts>
  <fonts count="9" x14ac:knownFonts="1">
    <font>
      <sz val="10"/>
      <name val="Arial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5" fillId="0" borderId="0">
      <alignment wrapText="1"/>
    </xf>
  </cellStyleXfs>
  <cellXfs count="25">
    <xf numFmtId="0" fontId="0" fillId="0" borderId="0" xfId="0"/>
    <xf numFmtId="0" fontId="2" fillId="2" borderId="0" xfId="0" applyFont="1" applyFill="1"/>
    <xf numFmtId="0" fontId="3" fillId="2" borderId="0" xfId="0" quotePrefix="1" applyFont="1" applyFill="1" applyAlignment="1">
      <alignment horizontal="center"/>
    </xf>
    <xf numFmtId="0" fontId="1" fillId="3" borderId="1" xfId="0" applyFont="1" applyFill="1" applyBorder="1"/>
    <xf numFmtId="0" fontId="1" fillId="3" borderId="0" xfId="0" applyFont="1" applyFill="1"/>
    <xf numFmtId="0" fontId="2" fillId="2" borderId="0" xfId="0" applyFont="1" applyFill="1" applyAlignment="1">
      <alignment horizontal="left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164" fontId="6" fillId="2" borderId="0" xfId="0" applyNumberFormat="1" applyFont="1" applyFill="1" applyAlignment="1">
      <alignment vertical="center" wrapText="1"/>
    </xf>
    <xf numFmtId="165" fontId="7" fillId="2" borderId="0" xfId="0" applyNumberFormat="1" applyFont="1" applyFill="1" applyAlignment="1">
      <alignment vertical="center" wrapText="1"/>
    </xf>
    <xf numFmtId="0" fontId="6" fillId="2" borderId="0" xfId="0" applyFont="1" applyFill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8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vertical="center" wrapText="1"/>
    </xf>
    <xf numFmtId="165" fontId="6" fillId="0" borderId="0" xfId="0" applyNumberFormat="1" applyFont="1" applyAlignment="1">
      <alignment vertical="center" wrapText="1"/>
    </xf>
    <xf numFmtId="165" fontId="6" fillId="2" borderId="0" xfId="0" applyNumberFormat="1" applyFont="1" applyFill="1" applyAlignment="1">
      <alignment vertical="center" wrapText="1"/>
    </xf>
    <xf numFmtId="0" fontId="4" fillId="0" borderId="0" xfId="0" applyFont="1" applyAlignment="1">
      <alignment horizontal="center" wrapText="1"/>
    </xf>
    <xf numFmtId="0" fontId="3" fillId="2" borderId="0" xfId="0" quotePrefix="1" applyFont="1" applyFill="1" applyAlignment="1">
      <alignment horizont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V22"/>
  <sheetViews>
    <sheetView showGridLines="0" tabSelected="1" workbookViewId="0">
      <selection activeCell="E21" sqref="E21"/>
    </sheetView>
  </sheetViews>
  <sheetFormatPr defaultColWidth="8.85546875" defaultRowHeight="15" x14ac:dyDescent="0.25"/>
  <cols>
    <col min="1" max="1" width="25.140625" style="1" bestFit="1" customWidth="1"/>
    <col min="2" max="2" width="20.42578125" style="1" bestFit="1" customWidth="1"/>
    <col min="3" max="3" width="7.42578125" style="1" bestFit="1" customWidth="1"/>
    <col min="4" max="6" width="15.42578125" style="1" customWidth="1"/>
    <col min="7" max="7" width="14.140625" style="1" customWidth="1"/>
    <col min="8" max="15" width="7.42578125" style="1" customWidth="1"/>
    <col min="16" max="16" width="8.85546875" style="1"/>
    <col min="17" max="17" width="25.140625" style="1" bestFit="1" customWidth="1"/>
    <col min="18" max="18" width="15.7109375" style="1" bestFit="1" customWidth="1"/>
    <col min="19" max="19" width="3.42578125" style="1" bestFit="1" customWidth="1"/>
    <col min="20" max="20" width="9.42578125" style="1" bestFit="1" customWidth="1"/>
    <col min="21" max="21" width="8.7109375" style="1" bestFit="1" customWidth="1"/>
    <col min="22" max="22" width="4.42578125" style="1" bestFit="1" customWidth="1"/>
    <col min="23" max="16384" width="8.85546875" style="1"/>
  </cols>
  <sheetData>
    <row r="1" spans="1:22" ht="15.75" customHeight="1" x14ac:dyDescent="0.3">
      <c r="A1" s="24" t="s">
        <v>0</v>
      </c>
      <c r="B1" s="24"/>
      <c r="C1" s="24"/>
      <c r="D1" s="24"/>
      <c r="E1" s="24"/>
      <c r="F1" s="24"/>
      <c r="G1" s="24"/>
      <c r="H1" s="24"/>
      <c r="I1" s="2"/>
      <c r="J1" s="2"/>
      <c r="K1" s="2"/>
      <c r="L1" s="2"/>
      <c r="M1" s="2"/>
      <c r="N1" s="2"/>
      <c r="O1" s="2"/>
    </row>
    <row r="2" spans="1:22" ht="15.75" customHeight="1" x14ac:dyDescent="0.3">
      <c r="A2" s="2"/>
      <c r="B2" s="2"/>
      <c r="C2" s="2"/>
      <c r="D2" s="2"/>
      <c r="E2" s="2"/>
      <c r="F2" s="2"/>
      <c r="G2" s="2"/>
    </row>
    <row r="3" spans="1:22" ht="12.75" customHeight="1" thickBot="1" x14ac:dyDescent="0.3">
      <c r="A3" s="3" t="s">
        <v>6</v>
      </c>
      <c r="B3" s="4"/>
      <c r="C3" s="5"/>
    </row>
    <row r="4" spans="1:22" ht="45.75" thickBot="1" x14ac:dyDescent="0.3">
      <c r="A4" s="6" t="s">
        <v>1</v>
      </c>
      <c r="B4" s="7" t="s">
        <v>2</v>
      </c>
      <c r="C4" s="7" t="s">
        <v>3</v>
      </c>
      <c r="D4" s="7" t="s">
        <v>26</v>
      </c>
      <c r="E4" s="7" t="s">
        <v>27</v>
      </c>
      <c r="F4" s="7" t="s">
        <v>28</v>
      </c>
      <c r="G4" s="7" t="s">
        <v>4</v>
      </c>
      <c r="H4" s="8" t="s">
        <v>5</v>
      </c>
      <c r="I4" s="23"/>
      <c r="J4" s="9"/>
      <c r="K4" s="9"/>
      <c r="L4" s="9"/>
      <c r="M4" s="9"/>
      <c r="N4" s="9"/>
      <c r="O4" s="9"/>
    </row>
    <row r="5" spans="1:22" s="10" customFormat="1" ht="12.75" customHeight="1" x14ac:dyDescent="0.2">
      <c r="A5" s="11" t="s">
        <v>7</v>
      </c>
      <c r="B5" s="12" t="s">
        <v>8</v>
      </c>
      <c r="C5" s="13">
        <v>1</v>
      </c>
      <c r="D5" s="22">
        <v>110126</v>
      </c>
      <c r="E5" s="22">
        <f>(D5*1.1788)</f>
        <v>129816.52880000001</v>
      </c>
      <c r="F5" s="22"/>
      <c r="G5" s="22">
        <v>102000</v>
      </c>
      <c r="H5" s="15">
        <v>1996</v>
      </c>
      <c r="I5" s="16"/>
      <c r="J5" s="16"/>
      <c r="K5" s="16"/>
      <c r="L5" s="16"/>
      <c r="M5" s="16"/>
      <c r="N5" s="16"/>
      <c r="O5" s="16"/>
      <c r="P5" s="17"/>
      <c r="Q5" s="18"/>
      <c r="R5" s="19"/>
      <c r="S5" s="20"/>
      <c r="T5" s="21"/>
      <c r="U5" s="21"/>
      <c r="V5" s="16"/>
    </row>
    <row r="6" spans="1:22" s="10" customFormat="1" ht="12.75" customHeight="1" x14ac:dyDescent="0.2">
      <c r="A6" s="11" t="s">
        <v>9</v>
      </c>
      <c r="B6" s="12" t="s">
        <v>8</v>
      </c>
      <c r="C6" s="13">
        <v>2</v>
      </c>
      <c r="D6" s="22">
        <v>7200175</v>
      </c>
      <c r="E6" s="22">
        <f t="shared" ref="E6:E20" si="0">(D6*1.1788)</f>
        <v>8487566.290000001</v>
      </c>
      <c r="F6" s="22"/>
      <c r="G6" s="22">
        <v>55000</v>
      </c>
      <c r="H6" s="15">
        <v>1996</v>
      </c>
      <c r="I6" s="16"/>
      <c r="J6" s="16"/>
      <c r="K6" s="16"/>
      <c r="L6" s="16"/>
      <c r="M6" s="16"/>
      <c r="N6" s="16"/>
      <c r="O6" s="16"/>
      <c r="P6" s="17"/>
      <c r="Q6" s="18"/>
      <c r="R6" s="19"/>
      <c r="S6" s="20"/>
      <c r="T6" s="21"/>
      <c r="U6" s="21"/>
      <c r="V6" s="16"/>
    </row>
    <row r="7" spans="1:22" s="10" customFormat="1" ht="12.75" customHeight="1" x14ac:dyDescent="0.2">
      <c r="A7" s="11" t="s">
        <v>10</v>
      </c>
      <c r="B7" s="12" t="s">
        <v>8</v>
      </c>
      <c r="C7" s="13">
        <v>3</v>
      </c>
      <c r="D7" s="22">
        <v>1460890</v>
      </c>
      <c r="E7" s="22">
        <f t="shared" si="0"/>
        <v>1722097.1320000002</v>
      </c>
      <c r="F7" s="22"/>
      <c r="G7" s="22">
        <v>15000</v>
      </c>
      <c r="H7" s="15">
        <v>2010</v>
      </c>
      <c r="I7" s="16"/>
      <c r="J7" s="16"/>
      <c r="K7" s="16"/>
      <c r="L7" s="16"/>
      <c r="M7" s="16"/>
      <c r="N7" s="16"/>
      <c r="O7" s="16"/>
      <c r="P7" s="17"/>
      <c r="Q7" s="18"/>
      <c r="R7" s="19"/>
      <c r="S7" s="20"/>
      <c r="T7" s="21"/>
      <c r="U7" s="21"/>
      <c r="V7" s="16"/>
    </row>
    <row r="8" spans="1:22" s="10" customFormat="1" ht="12.75" customHeight="1" x14ac:dyDescent="0.2">
      <c r="A8" s="11" t="s">
        <v>11</v>
      </c>
      <c r="B8" s="12" t="s">
        <v>12</v>
      </c>
      <c r="C8" s="13">
        <v>4</v>
      </c>
      <c r="D8" s="22">
        <v>300645</v>
      </c>
      <c r="E8" s="22">
        <f t="shared" si="0"/>
        <v>354400.326</v>
      </c>
      <c r="F8" s="22"/>
      <c r="G8" s="22">
        <v>11200</v>
      </c>
      <c r="H8" s="15">
        <v>1968</v>
      </c>
      <c r="I8" s="16"/>
      <c r="J8" s="16"/>
      <c r="K8" s="16"/>
      <c r="L8" s="16"/>
      <c r="M8" s="16"/>
      <c r="N8" s="16"/>
      <c r="O8" s="16"/>
      <c r="P8" s="17"/>
      <c r="Q8" s="18"/>
      <c r="R8" s="19"/>
      <c r="S8" s="20"/>
      <c r="T8" s="21"/>
      <c r="U8" s="21"/>
      <c r="V8" s="16"/>
    </row>
    <row r="9" spans="1:22" s="10" customFormat="1" ht="12.75" customHeight="1" x14ac:dyDescent="0.2">
      <c r="A9" s="11" t="s">
        <v>13</v>
      </c>
      <c r="B9" s="12" t="s">
        <v>14</v>
      </c>
      <c r="C9" s="13">
        <v>5</v>
      </c>
      <c r="D9" s="22">
        <v>881505</v>
      </c>
      <c r="E9" s="22">
        <f t="shared" si="0"/>
        <v>1039118.094</v>
      </c>
      <c r="F9" s="22"/>
      <c r="G9" s="22">
        <v>0</v>
      </c>
      <c r="H9" s="15">
        <v>1978</v>
      </c>
      <c r="I9" s="16"/>
      <c r="J9" s="16"/>
      <c r="K9" s="16"/>
      <c r="L9" s="16"/>
      <c r="M9" s="16"/>
      <c r="N9" s="16"/>
      <c r="O9" s="16"/>
      <c r="P9" s="17"/>
      <c r="Q9" s="18"/>
      <c r="R9" s="19"/>
      <c r="S9" s="20"/>
      <c r="T9" s="21"/>
      <c r="U9" s="21"/>
      <c r="V9" s="16"/>
    </row>
    <row r="10" spans="1:22" s="10" customFormat="1" ht="12.75" customHeight="1" x14ac:dyDescent="0.2">
      <c r="A10" s="11" t="s">
        <v>15</v>
      </c>
      <c r="B10" s="12" t="s">
        <v>14</v>
      </c>
      <c r="C10" s="13">
        <v>6</v>
      </c>
      <c r="D10" s="22">
        <v>665288</v>
      </c>
      <c r="E10" s="22">
        <f t="shared" si="0"/>
        <v>784241.49440000008</v>
      </c>
      <c r="F10" s="22"/>
      <c r="G10" s="22">
        <v>0</v>
      </c>
      <c r="H10" s="15">
        <v>1991</v>
      </c>
      <c r="I10" s="16"/>
      <c r="J10" s="16"/>
      <c r="K10" s="16"/>
      <c r="L10" s="16"/>
      <c r="M10" s="16"/>
      <c r="N10" s="16"/>
      <c r="O10" s="16"/>
      <c r="P10" s="17"/>
      <c r="Q10" s="18"/>
      <c r="R10" s="19"/>
      <c r="S10" s="20"/>
      <c r="T10" s="21"/>
      <c r="U10" s="21"/>
      <c r="V10" s="16"/>
    </row>
    <row r="11" spans="1:22" s="10" customFormat="1" ht="12.75" customHeight="1" x14ac:dyDescent="0.2">
      <c r="A11" s="11" t="s">
        <v>16</v>
      </c>
      <c r="B11" s="12" t="s">
        <v>14</v>
      </c>
      <c r="C11" s="13">
        <v>7</v>
      </c>
      <c r="D11" s="22">
        <v>143263</v>
      </c>
      <c r="E11" s="22">
        <f t="shared" si="0"/>
        <v>168878.42440000002</v>
      </c>
      <c r="F11" s="22"/>
      <c r="G11" s="22">
        <v>0</v>
      </c>
      <c r="H11" s="15">
        <v>2005</v>
      </c>
      <c r="I11" s="16"/>
      <c r="J11" s="16"/>
      <c r="K11" s="16"/>
      <c r="L11" s="16"/>
      <c r="M11" s="16"/>
      <c r="N11" s="16"/>
      <c r="O11" s="16"/>
      <c r="P11" s="17"/>
      <c r="Q11" s="18"/>
      <c r="R11" s="19"/>
      <c r="S11" s="20"/>
      <c r="T11" s="21"/>
      <c r="U11" s="21"/>
      <c r="V11" s="16"/>
    </row>
    <row r="12" spans="1:22" s="10" customFormat="1" ht="12.75" customHeight="1" x14ac:dyDescent="0.2">
      <c r="A12" s="11" t="s">
        <v>17</v>
      </c>
      <c r="B12" s="12" t="s">
        <v>12</v>
      </c>
      <c r="C12" s="13">
        <v>8</v>
      </c>
      <c r="D12" s="22">
        <v>89845</v>
      </c>
      <c r="E12" s="22">
        <f t="shared" si="0"/>
        <v>105909.28600000001</v>
      </c>
      <c r="F12" s="22"/>
      <c r="G12" s="22">
        <v>0</v>
      </c>
      <c r="H12" s="15">
        <v>1961</v>
      </c>
      <c r="I12" s="16"/>
      <c r="J12" s="16"/>
      <c r="K12" s="16"/>
      <c r="L12" s="16"/>
      <c r="M12" s="16"/>
      <c r="N12" s="16"/>
      <c r="O12" s="16"/>
      <c r="P12" s="17"/>
      <c r="Q12" s="18"/>
      <c r="R12" s="19"/>
      <c r="S12" s="20"/>
      <c r="T12" s="21"/>
      <c r="U12" s="21"/>
      <c r="V12" s="16"/>
    </row>
    <row r="13" spans="1:22" s="10" customFormat="1" ht="12.75" customHeight="1" x14ac:dyDescent="0.2">
      <c r="A13" s="11" t="s">
        <v>18</v>
      </c>
      <c r="B13" s="12" t="s">
        <v>12</v>
      </c>
      <c r="C13" s="13">
        <v>9</v>
      </c>
      <c r="D13" s="22">
        <v>77701</v>
      </c>
      <c r="E13" s="22">
        <f t="shared" si="0"/>
        <v>91593.938800000004</v>
      </c>
      <c r="F13" s="22"/>
      <c r="G13" s="22">
        <v>0</v>
      </c>
      <c r="H13" s="15">
        <v>1961</v>
      </c>
      <c r="I13" s="16"/>
      <c r="J13" s="16"/>
      <c r="K13" s="16"/>
      <c r="L13" s="16"/>
      <c r="M13" s="16"/>
      <c r="N13" s="16"/>
      <c r="O13" s="16"/>
      <c r="P13" s="17"/>
      <c r="Q13" s="18"/>
      <c r="R13" s="19"/>
      <c r="S13" s="20"/>
      <c r="T13" s="21"/>
      <c r="U13" s="21"/>
      <c r="V13" s="16"/>
    </row>
    <row r="14" spans="1:22" s="10" customFormat="1" ht="12.75" customHeight="1" x14ac:dyDescent="0.2">
      <c r="A14" s="11" t="s">
        <v>19</v>
      </c>
      <c r="B14" s="12" t="s">
        <v>14</v>
      </c>
      <c r="C14" s="13">
        <v>10</v>
      </c>
      <c r="D14" s="22">
        <v>23087</v>
      </c>
      <c r="E14" s="22">
        <f t="shared" si="0"/>
        <v>27214.955600000001</v>
      </c>
      <c r="F14" s="22"/>
      <c r="G14" s="22">
        <v>0</v>
      </c>
      <c r="H14" s="15">
        <v>2010</v>
      </c>
      <c r="I14" s="16"/>
      <c r="J14" s="16"/>
      <c r="K14" s="16"/>
      <c r="L14" s="16"/>
      <c r="M14" s="16"/>
      <c r="N14" s="16"/>
      <c r="O14" s="16"/>
      <c r="P14" s="17"/>
      <c r="Q14" s="18"/>
      <c r="R14" s="19"/>
      <c r="S14" s="20"/>
      <c r="T14" s="21"/>
      <c r="U14" s="21"/>
      <c r="V14" s="16"/>
    </row>
    <row r="15" spans="1:22" s="10" customFormat="1" ht="12.75" customHeight="1" x14ac:dyDescent="0.2">
      <c r="A15" s="11" t="s">
        <v>20</v>
      </c>
      <c r="B15" s="12" t="s">
        <v>14</v>
      </c>
      <c r="C15" s="13">
        <v>11</v>
      </c>
      <c r="D15" s="22">
        <v>23087</v>
      </c>
      <c r="E15" s="22">
        <f t="shared" si="0"/>
        <v>27214.955600000001</v>
      </c>
      <c r="F15" s="22"/>
      <c r="G15" s="22">
        <v>0</v>
      </c>
      <c r="H15" s="15">
        <v>1999</v>
      </c>
      <c r="I15" s="16"/>
      <c r="J15" s="16"/>
      <c r="K15" s="16"/>
      <c r="L15" s="16"/>
      <c r="M15" s="16"/>
      <c r="N15" s="16"/>
      <c r="O15" s="16"/>
      <c r="P15" s="17"/>
      <c r="Q15" s="18"/>
      <c r="R15" s="19"/>
      <c r="S15" s="20"/>
      <c r="T15" s="21"/>
      <c r="U15" s="21"/>
      <c r="V15" s="16"/>
    </row>
    <row r="16" spans="1:22" s="10" customFormat="1" ht="12.75" customHeight="1" x14ac:dyDescent="0.2">
      <c r="A16" s="11" t="s">
        <v>21</v>
      </c>
      <c r="B16" s="12" t="s">
        <v>14</v>
      </c>
      <c r="C16" s="13">
        <v>12</v>
      </c>
      <c r="D16" s="22">
        <v>138187</v>
      </c>
      <c r="E16" s="22">
        <f t="shared" si="0"/>
        <v>162894.83560000002</v>
      </c>
      <c r="F16" s="22"/>
      <c r="G16" s="22">
        <v>0</v>
      </c>
      <c r="H16" s="15">
        <v>2007</v>
      </c>
      <c r="I16" s="16"/>
      <c r="J16" s="16"/>
      <c r="K16" s="16"/>
      <c r="L16" s="16"/>
      <c r="M16" s="16"/>
      <c r="N16" s="16"/>
      <c r="O16" s="16"/>
      <c r="P16" s="17"/>
      <c r="Q16" s="18"/>
      <c r="R16" s="19"/>
      <c r="S16" s="20"/>
      <c r="T16" s="21"/>
      <c r="U16" s="21"/>
      <c r="V16" s="16"/>
    </row>
    <row r="17" spans="1:22" s="10" customFormat="1" ht="12.75" customHeight="1" x14ac:dyDescent="0.2">
      <c r="A17" s="11" t="s">
        <v>22</v>
      </c>
      <c r="B17" s="12" t="s">
        <v>14</v>
      </c>
      <c r="C17" s="13">
        <v>13</v>
      </c>
      <c r="D17" s="22">
        <v>205760</v>
      </c>
      <c r="E17" s="22">
        <f t="shared" si="0"/>
        <v>242549.88800000001</v>
      </c>
      <c r="F17" s="22"/>
      <c r="G17" s="22">
        <v>0</v>
      </c>
      <c r="H17" s="15">
        <v>1991</v>
      </c>
      <c r="I17" s="16"/>
      <c r="J17" s="16"/>
      <c r="K17" s="16"/>
      <c r="L17" s="16"/>
      <c r="M17" s="16"/>
      <c r="N17" s="16"/>
      <c r="O17" s="16"/>
      <c r="P17" s="17"/>
      <c r="Q17" s="18"/>
      <c r="R17" s="19"/>
      <c r="S17" s="20"/>
      <c r="T17" s="21"/>
      <c r="U17" s="21"/>
      <c r="V17" s="16"/>
    </row>
    <row r="18" spans="1:22" s="10" customFormat="1" ht="12.75" customHeight="1" x14ac:dyDescent="0.2">
      <c r="A18" s="11" t="s">
        <v>23</v>
      </c>
      <c r="B18" s="12" t="s">
        <v>14</v>
      </c>
      <c r="C18" s="13">
        <v>14</v>
      </c>
      <c r="D18" s="22">
        <v>118080</v>
      </c>
      <c r="E18" s="22">
        <f t="shared" si="0"/>
        <v>139192.704</v>
      </c>
      <c r="F18" s="22"/>
      <c r="G18" s="22">
        <v>0</v>
      </c>
      <c r="H18" s="15">
        <v>1991</v>
      </c>
      <c r="I18" s="16"/>
      <c r="J18" s="16"/>
      <c r="K18" s="16"/>
      <c r="L18" s="16"/>
      <c r="M18" s="16"/>
      <c r="N18" s="16"/>
      <c r="O18" s="16"/>
      <c r="P18" s="17"/>
      <c r="Q18" s="18"/>
      <c r="R18" s="19"/>
      <c r="S18" s="20"/>
      <c r="T18" s="21"/>
      <c r="U18" s="21"/>
      <c r="V18" s="16"/>
    </row>
    <row r="19" spans="1:22" x14ac:dyDescent="0.25">
      <c r="A19" s="11" t="s">
        <v>24</v>
      </c>
      <c r="B19" s="12" t="s">
        <v>14</v>
      </c>
      <c r="C19" s="13">
        <v>15</v>
      </c>
      <c r="D19" s="22">
        <v>113103</v>
      </c>
      <c r="E19" s="22">
        <f t="shared" si="0"/>
        <v>133325.81640000001</v>
      </c>
      <c r="F19" s="22"/>
      <c r="G19" s="22">
        <v>0</v>
      </c>
      <c r="H19" s="15">
        <v>2005</v>
      </c>
    </row>
    <row r="20" spans="1:22" x14ac:dyDescent="0.25">
      <c r="A20" s="11" t="s">
        <v>25</v>
      </c>
      <c r="B20" s="12" t="s">
        <v>14</v>
      </c>
      <c r="C20" s="13">
        <v>16</v>
      </c>
      <c r="D20" s="22">
        <v>3203</v>
      </c>
      <c r="E20" s="22">
        <f t="shared" si="0"/>
        <v>3775.6964000000003</v>
      </c>
      <c r="F20" s="22"/>
      <c r="G20" s="22">
        <v>0</v>
      </c>
      <c r="H20" s="15">
        <v>2017</v>
      </c>
    </row>
    <row r="21" spans="1:22" x14ac:dyDescent="0.25">
      <c r="D21" s="14">
        <f>SUM(D5:D20)</f>
        <v>11553945</v>
      </c>
      <c r="E21" s="14">
        <f>SUM(E5:E20)</f>
        <v>13619790.366000004</v>
      </c>
      <c r="F21" s="14"/>
      <c r="G21" s="14">
        <f>SUM(G5:G20)</f>
        <v>183200</v>
      </c>
      <c r="H21" s="15"/>
    </row>
    <row r="22" spans="1:22" x14ac:dyDescent="0.25">
      <c r="H22" s="15"/>
    </row>
  </sheetData>
  <mergeCells count="1">
    <mergeCell ref="A1:H1"/>
  </mergeCells>
  <pageMargins left="0.7" right="0.7" top="0.75" bottom="0.75" header="0.3" footer="0.3"/>
  <pageSetup orientation="portrait" r:id="rId1"/>
  <headerFooter>
    <oddFooter>&amp;LIII. Maintenance Needs&amp;CPage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Maintenance Needs FY2025</vt:lpstr>
      <vt:lpstr>'Maintenance Needs FY2025'!Print_Area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A. Bates</dc:creator>
  <cp:lastModifiedBy>Nicholas Fuller (ADHE)</cp:lastModifiedBy>
  <dcterms:created xsi:type="dcterms:W3CDTF">2024-06-18T19:50:09Z</dcterms:created>
  <dcterms:modified xsi:type="dcterms:W3CDTF">2024-07-02T16:34:09Z</dcterms:modified>
</cp:coreProperties>
</file>